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G36" i="1"/>
  <c r="H36" i="1"/>
  <c r="I36" i="1" s="1"/>
  <c r="G35" i="1"/>
  <c r="H35" i="1"/>
  <c r="I35" i="1"/>
  <c r="G30" i="1"/>
  <c r="H30" i="1"/>
  <c r="I30" i="1" s="1"/>
  <c r="G29" i="1"/>
  <c r="H29" i="1"/>
  <c r="I29" i="1" s="1"/>
  <c r="G28" i="1"/>
  <c r="H28" i="1"/>
  <c r="I28" i="1" s="1"/>
  <c r="G27" i="1"/>
  <c r="H27" i="1"/>
  <c r="I27" i="1" s="1"/>
  <c r="G26" i="1"/>
  <c r="H26" i="1"/>
  <c r="I26" i="1" s="1"/>
  <c r="G25" i="1"/>
  <c r="H25" i="1"/>
  <c r="I25" i="1" s="1"/>
  <c r="G24" i="1"/>
  <c r="H24" i="1"/>
  <c r="I24" i="1"/>
  <c r="G23" i="1"/>
  <c r="H23" i="1"/>
  <c r="I23" i="1" s="1"/>
  <c r="G22" i="1"/>
  <c r="H22" i="1"/>
  <c r="I22" i="1"/>
  <c r="E38" i="1"/>
  <c r="H2" i="1"/>
  <c r="I2" i="1" s="1"/>
  <c r="H3" i="1"/>
  <c r="I3" i="1" s="1"/>
  <c r="H4" i="1"/>
  <c r="I4" i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31" i="1"/>
  <c r="I31" i="1" s="1"/>
  <c r="H32" i="1"/>
  <c r="I32" i="1" s="1"/>
  <c r="H33" i="1"/>
  <c r="I33" i="1" s="1"/>
  <c r="H34" i="1"/>
  <c r="I34" i="1" s="1"/>
  <c r="G10" i="1"/>
  <c r="G11" i="1"/>
  <c r="G12" i="1"/>
  <c r="G13" i="1"/>
  <c r="G14" i="1"/>
  <c r="G15" i="1"/>
  <c r="G16" i="1"/>
  <c r="G17" i="1"/>
  <c r="G18" i="1"/>
  <c r="G19" i="1"/>
  <c r="G20" i="1"/>
  <c r="G21" i="1"/>
  <c r="G31" i="1"/>
  <c r="G32" i="1"/>
  <c r="G33" i="1"/>
  <c r="G34" i="1"/>
  <c r="G9" i="1"/>
  <c r="G4" i="1" l="1"/>
  <c r="G5" i="1"/>
  <c r="G6" i="1"/>
  <c r="G7" i="1"/>
  <c r="G8" i="1"/>
  <c r="G3" i="1"/>
  <c r="G2" i="1"/>
</calcChain>
</file>

<file path=xl/sharedStrings.xml><?xml version="1.0" encoding="utf-8"?>
<sst xmlns="http://schemas.openxmlformats.org/spreadsheetml/2006/main" count="123" uniqueCount="89">
  <si>
    <t>QUANTITA'</t>
  </si>
  <si>
    <t xml:space="preserve">MADE IN </t>
  </si>
  <si>
    <t>Italy</t>
  </si>
  <si>
    <t>TOTALE 
(IVA ESCL.)</t>
  </si>
  <si>
    <t>PREZZO UNIT.
 DI LISTINO 
(IVA 22% INCL.)</t>
  </si>
  <si>
    <t>PREZZO UNIT.
 DI LISTINO 
(IVA ESCL.)</t>
  </si>
  <si>
    <t>TOTALE
(IVA 22% INCL.)</t>
  </si>
  <si>
    <t>DESCRIZIONE</t>
  </si>
  <si>
    <t>NOME</t>
  </si>
  <si>
    <t>FISHBONE</t>
  </si>
  <si>
    <t>DOCK</t>
  </si>
  <si>
    <t>MERANO</t>
  </si>
  <si>
    <t>SPINNY</t>
  </si>
  <si>
    <r>
      <rPr>
        <i/>
        <sz val="11"/>
        <color theme="1"/>
        <rFont val="Calibri"/>
        <family val="2"/>
        <scheme val="minor"/>
      </rPr>
      <t>Design by Favaretto &amp; Partners</t>
    </r>
    <r>
      <rPr>
        <sz val="11"/>
        <color theme="1"/>
        <rFont val="Calibri"/>
        <family val="2"/>
        <scheme val="minor"/>
      </rPr>
      <t xml:space="preserve">
Mensola a spina di pesce modulare e componibile. Fishbone si muove nello spazio di 45 e 90 gradi, ampliando la propria funzionalità in coppia o in combinazione multiple. In sottile lamiera d'acciaio curvata, nasce con la schiena in multistrato di legno ma è proposta anche nella versione con la schiena in tessuto per una diversa sensazione cromatica e tattile</t>
    </r>
  </si>
  <si>
    <t>appendiabiti (H95 - 900 x 95 mm)  bianco</t>
  </si>
  <si>
    <t>appenditiabiti (H95 - 900 x 95 mm)  grigio antracite</t>
  </si>
  <si>
    <t>mensola (H450 - 683 x 253 mm) schiena rovere</t>
  </si>
  <si>
    <r>
      <rPr>
        <i/>
        <sz val="11"/>
        <rFont val="Calibri"/>
        <family val="2"/>
        <scheme val="minor"/>
      </rPr>
      <t>Design by Raffaella Mangiarotti + Ilkka Suppanen</t>
    </r>
    <r>
      <rPr>
        <sz val="11"/>
        <rFont val="Calibri"/>
        <family val="2"/>
        <scheme val="minor"/>
      </rPr>
      <t xml:space="preserve">
Una collezione leggera ed elegante adatta per interni ed esterni, sia in spazi pubblici che privati, formata da lounge chair e divanetto a due posti, caratterizzati da un sottile frame in acciaio che accoglie confortevoli cuscini. Una volta separati i cuscini è possibile scomporre la struttura in due parti, diminuendo il volume e riducendo notevolmente il packaging: questa soluzione progettuale rende la collezione facilmente trasportabile e stoccabile. Struttura in tondino di acciaio zincato verniciato</t>
    </r>
  </si>
  <si>
    <r>
      <rPr>
        <i/>
        <sz val="11"/>
        <rFont val="Calibri"/>
        <family val="2"/>
        <scheme val="minor"/>
      </rPr>
      <t>Design by Studio Joe Colombo</t>
    </r>
    <r>
      <rPr>
        <sz val="11"/>
        <rFont val="Calibri"/>
        <family val="2"/>
        <scheme val="minor"/>
      </rPr>
      <t xml:space="preserve">
Cassettiera dall'aspetto mutevole e dai rimandi quasi organici, Spinny è dotata di una 
serie di cassetti che ruotano fino a 180° attorno al medesimo asse. ABS stampato ad 
iniezione per i cassetti proposti in 3 altezze diverse, acciaio verniciato per il basamento e la struttura che poggia su ruote piroettanti in polipropilene</t>
    </r>
  </si>
  <si>
    <r>
      <rPr>
        <i/>
        <sz val="11"/>
        <color theme="1"/>
        <rFont val="Calibri"/>
        <family val="2"/>
        <scheme val="minor"/>
      </rPr>
      <t>Design by Busetti, Garutti e Redaelli</t>
    </r>
    <r>
      <rPr>
        <sz val="11"/>
        <color theme="1"/>
        <rFont val="Calibri"/>
        <family val="2"/>
        <scheme val="minor"/>
      </rPr>
      <t xml:space="preserve">
Una lastra piegata definisce due aree con funzione di appendiabiti a quattro ganci e portaoggetti da muro con piccola mensola d'appoggio. In acciaio verniciato, grazie al materiale può essere utilizzata anche come lavagnetta magnetica</t>
    </r>
  </si>
  <si>
    <t>mensola (H450 - 683 x 253 mm) schiena tessuto Remix 3 Kvadrat 123</t>
  </si>
  <si>
    <t>mensola (H450 - 683 x 253 mm) schiena tessuto Remix 3 Kvadrat 196</t>
  </si>
  <si>
    <t>mensola (H450 - 683 x 253 mm) schiena tessuto Remix 3 Kvadrat 682</t>
  </si>
  <si>
    <t>mensola (H450 - 683 x 253 mm) schiena tessuto Remix 3 Kvadrat 743</t>
  </si>
  <si>
    <t>mensola (H450 - 683 x 253 mm) schiena tessuto Remix 3 Kvadrat 942</t>
  </si>
  <si>
    <t>cassettiera a muro (H1260 - 710 x 710 mm) tornado grey</t>
  </si>
  <si>
    <t>cassettiera a muro (H1260 - 710 x 710 mm) pepper red</t>
  </si>
  <si>
    <t>cassettiera a muro (H1260 - 710 x 710 mm) coconut white</t>
  </si>
  <si>
    <t>CODICE</t>
  </si>
  <si>
    <t>CK01B</t>
  </si>
  <si>
    <t>CK01Z</t>
  </si>
  <si>
    <t>FBBRX123</t>
  </si>
  <si>
    <t>FBBRX196</t>
  </si>
  <si>
    <t>FBBRX682</t>
  </si>
  <si>
    <t>FBBRX743</t>
  </si>
  <si>
    <t>FBBRO</t>
  </si>
  <si>
    <t>SM01XB</t>
  </si>
  <si>
    <t>SM01XR</t>
  </si>
  <si>
    <t>SM01XT</t>
  </si>
  <si>
    <t>ME05BFN252</t>
  </si>
  <si>
    <t>ME05SPT750</t>
  </si>
  <si>
    <t>ME05NSC190</t>
  </si>
  <si>
    <t>ME05BPT170</t>
  </si>
  <si>
    <t>ME05BRX842</t>
  </si>
  <si>
    <t>divanetto (H805 - 1435 x  590 mm) struttura bianca, cuscino tessuto Forest Nap Kvadrat 252</t>
  </si>
  <si>
    <t>divanetto (H805 - 1435 x  590 mm) struttura bianca, cuscino tessuto Patio Kvadrat 170</t>
  </si>
  <si>
    <t>divanetto (H805 - 1435 x  590 mm) struttura sand, cuscino tessuto Patio Kvadrat 750</t>
  </si>
  <si>
    <t>divanetto (H805 - 1435 x  590 mm) struttura bianca, cuscino tessuto Remix Kvadrat 842</t>
  </si>
  <si>
    <t>divanetto (H805 - 1435 x  590 mm) struttura nera, cuscino tessuto Steelcut 3 Kvadrat 190</t>
  </si>
  <si>
    <t>panca (H445 - 1340 x 640 mm) struttura sand, cuscino tessuto Steelcut Trio 3 Kvadrat 416</t>
  </si>
  <si>
    <t>panca (H445 - 1340 x 640 mm) struttura bianca, cuscino tessuto Patio Kvadrat 450</t>
  </si>
  <si>
    <t>ME06BPT450</t>
  </si>
  <si>
    <t>ME06SST416</t>
  </si>
  <si>
    <t>lounge chair (H805 - 845 x 590 mm) struttura bianca, cuscino pelle Panama Dani 5506</t>
  </si>
  <si>
    <t>lounge chair (H805 - 845 x 590 mm) struttura nera, cuscino tessuto Patio Kvadrat 570</t>
  </si>
  <si>
    <t>lounge chair (H805 - 845 x 590 mm) struttura sand, cuscino tessuto Remix Kvadrat 716</t>
  </si>
  <si>
    <t>lounge chair (H805 - 845 x 590 mm) struttura sand, cuscino tessuto Steelcut Trio 3 Kvadrat 576</t>
  </si>
  <si>
    <t>lounge chair (H805 - 845 x 590 mm) struttura nera, cuscino tessuto Gorgeous Flukso 2111</t>
  </si>
  <si>
    <t>lounge chair (H805 - 845 x 590 mm) struttura bianca, cuscino tessuto Remix Kvadrat 942</t>
  </si>
  <si>
    <t>lounge chair (H805 - 845 x 590 mm) struttura sand, cuscino tessuto Gorgeous Flukso 2131</t>
  </si>
  <si>
    <t>lounge chair (H805 - 845 x 590 mm) struttura bianca, cuscino tessuto Gorgeous Flukso 2118</t>
  </si>
  <si>
    <t>lounge chair (H805 - 845 x 590 mm) struttura bianca, cuscino tessuto Gorgeous Flukso 2126</t>
  </si>
  <si>
    <t>lounge chair (H805 - 845 x 590 mm) struttura bianca, cuscino tessuto Forest Nap Kvadrat 252</t>
  </si>
  <si>
    <t>lounge chair (H805 - 845 x 590 mm) struttura bianca, cuscino tessuto Hero Kvadrat 311</t>
  </si>
  <si>
    <t>lounge chair (H805 - 845 x 590 mm) struttura nera, cuscino tessuto Steelcut 3 Kvadrat 155</t>
  </si>
  <si>
    <t>pouf (H 445 - 750 x 640 mm) struttura nera, cuscino tessuto Patio Kvadrat 570</t>
  </si>
  <si>
    <t>pouf (H 445 - 750 x 640 mm) struttura sand, cuscino tessuto Remix 2 Kvadrat 716</t>
  </si>
  <si>
    <t>pouf (H 445 - 750 x 640 mm) struttura sand, cuscino tessuto Steelcut Trio 3 Kvadrat 576</t>
  </si>
  <si>
    <t>pouf (H 445 - 750 x 640 mm) struttura nera, cuscino tessuto Gorgeous Flukso 2111</t>
  </si>
  <si>
    <t>pouf (H 445 - 750 x 640 mm) struttura bianca, cuscino tessuto Hero Kvadrat 311</t>
  </si>
  <si>
    <t>ME01BLN5506</t>
  </si>
  <si>
    <t>ME01NPT570</t>
  </si>
  <si>
    <t>ME01SRX716</t>
  </si>
  <si>
    <t>ME01SST576</t>
  </si>
  <si>
    <t>ME01NVG2111</t>
  </si>
  <si>
    <t>ME01BRX942</t>
  </si>
  <si>
    <t>ME01SVG2131</t>
  </si>
  <si>
    <t>ME01BVG2118</t>
  </si>
  <si>
    <t>ME01BVG2126</t>
  </si>
  <si>
    <t>ME01BFN252</t>
  </si>
  <si>
    <t>ME01BHE311</t>
  </si>
  <si>
    <t>ME01NSC155</t>
  </si>
  <si>
    <t>ME02NPT570</t>
  </si>
  <si>
    <t>ME02SRX716</t>
  </si>
  <si>
    <t>ME02SST576</t>
  </si>
  <si>
    <t>ME02NVG2111</t>
  </si>
  <si>
    <t>ME02BHE311</t>
  </si>
  <si>
    <t>FBBRX942</t>
  </si>
  <si>
    <t>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</si>
</sst>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0" xfId="0" applyNumberFormat="1" applyFont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vertical="center"/>
    </xf>
    <xf numFmtId="0" fontId="0" fillId="0" borderId="5" xfId="0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1" xfId="1" applyNumberFormat="1" applyFont="1" applyBorder="1"/>
    <xf numFmtId="0" fontId="0" fillId="0" borderId="1" xfId="0" applyBorder="1" applyAlignment="1">
      <alignment vertical="center"/>
    </xf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1181100</xdr:colOff>
      <xdr:row>1</xdr:row>
      <xdr:rowOff>203200</xdr:rowOff>
    </xdr:from>
    <xdr:to>
      <xdr:col>10</xdr:col>
      <xdr:colOff>1917700</xdr:colOff>
      <xdr:row>1</xdr:row>
      <xdr:rowOff>1308100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3CC5CAF6-B03F-3540-A0AB-792A9687A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15600" y="812800"/>
          <a:ext cx="736600" cy="1104900"/>
        </a:xfrm>
        <a:prstGeom prst="rect">
          <a:avLst/>
        </a:prstGeom>
      </xdr:spPr>
    </xdr:pic>
    <xdr:clientData/>
  </xdr:twoCellAnchor>
  <xdr:twoCellAnchor editAs="oneCell">
    <xdr:from>
      <xdr:col>10</xdr:col>
      <xdr:colOff>1193800</xdr:colOff>
      <xdr:row>2</xdr:row>
      <xdr:rowOff>495300</xdr:rowOff>
    </xdr:from>
    <xdr:to>
      <xdr:col>10</xdr:col>
      <xdr:colOff>1921933</xdr:colOff>
      <xdr:row>2</xdr:row>
      <xdr:rowOff>1587500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A8A70859-03D2-FE41-BE7B-88B299F09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28300" y="2527300"/>
          <a:ext cx="728133" cy="1092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1054100</xdr:colOff>
      <xdr:row>3</xdr:row>
      <xdr:rowOff>774700</xdr:rowOff>
    </xdr:from>
    <xdr:to>
      <xdr:col>10</xdr:col>
      <xdr:colOff>2154768</xdr:colOff>
      <xdr:row>3</xdr:row>
      <xdr:rowOff>1866900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B9CB6E98-13B9-9A43-B6EC-0ED13E0C5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88600" y="4800600"/>
          <a:ext cx="1100668" cy="1092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1155700</xdr:colOff>
      <xdr:row>4</xdr:row>
      <xdr:rowOff>508000</xdr:rowOff>
    </xdr:from>
    <xdr:to>
      <xdr:col>10</xdr:col>
      <xdr:colOff>2260601</xdr:colOff>
      <xdr:row>4</xdr:row>
      <xdr:rowOff>1968500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4C57D686-48B2-C54A-84EA-3407756BA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 flipV="1">
          <a:off x="23190200" y="7150100"/>
          <a:ext cx="1104901" cy="1460500"/>
        </a:xfrm>
        <a:prstGeom prst="rect">
          <a:avLst/>
        </a:prstGeom>
      </xdr:spPr>
    </xdr:pic>
    <xdr:clientData/>
  </xdr:twoCellAnchor>
  <xdr:twoCellAnchor editAs="oneCell">
    <xdr:from>
      <xdr:col>10</xdr:col>
      <xdr:colOff>1346200</xdr:colOff>
      <xdr:row>5</xdr:row>
      <xdr:rowOff>558800</xdr:rowOff>
    </xdr:from>
    <xdr:to>
      <xdr:col>10</xdr:col>
      <xdr:colOff>2498607</xdr:colOff>
      <xdr:row>5</xdr:row>
      <xdr:rowOff>2044700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20FC6C16-370A-8F4B-9908-2C0616419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80700" y="9817100"/>
          <a:ext cx="1152407" cy="1485900"/>
        </a:xfrm>
        <a:prstGeom prst="rect">
          <a:avLst/>
        </a:prstGeom>
      </xdr:spPr>
    </xdr:pic>
    <xdr:clientData/>
  </xdr:twoCellAnchor>
  <xdr:twoCellAnchor editAs="oneCell">
    <xdr:from>
      <xdr:col>10</xdr:col>
      <xdr:colOff>1397000</xdr:colOff>
      <xdr:row>6</xdr:row>
      <xdr:rowOff>495300</xdr:rowOff>
    </xdr:from>
    <xdr:to>
      <xdr:col>10</xdr:col>
      <xdr:colOff>2400299</xdr:colOff>
      <xdr:row>6</xdr:row>
      <xdr:rowOff>2000249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FF20C404-6D30-7846-996A-98B90F506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431500" y="12369800"/>
          <a:ext cx="1003299" cy="1504949"/>
        </a:xfrm>
        <a:prstGeom prst="rect">
          <a:avLst/>
        </a:prstGeom>
      </xdr:spPr>
    </xdr:pic>
    <xdr:clientData/>
  </xdr:twoCellAnchor>
  <xdr:twoCellAnchor editAs="oneCell">
    <xdr:from>
      <xdr:col>10</xdr:col>
      <xdr:colOff>1130300</xdr:colOff>
      <xdr:row>7</xdr:row>
      <xdr:rowOff>177800</xdr:rowOff>
    </xdr:from>
    <xdr:to>
      <xdr:col>10</xdr:col>
      <xdr:colOff>3108474</xdr:colOff>
      <xdr:row>7</xdr:row>
      <xdr:rowOff>2527300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25FB9D08-B3E6-E64E-A1E2-5651BC827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 flipH="1" flipV="1">
          <a:off x="23164800" y="14668500"/>
          <a:ext cx="1978174" cy="2349500"/>
        </a:xfrm>
        <a:prstGeom prst="rect">
          <a:avLst/>
        </a:prstGeom>
      </xdr:spPr>
    </xdr:pic>
    <xdr:clientData/>
  </xdr:twoCellAnchor>
  <xdr:twoCellAnchor editAs="oneCell">
    <xdr:from>
      <xdr:col>10</xdr:col>
      <xdr:colOff>1270000</xdr:colOff>
      <xdr:row>8</xdr:row>
      <xdr:rowOff>101599</xdr:rowOff>
    </xdr:from>
    <xdr:to>
      <xdr:col>10</xdr:col>
      <xdr:colOff>2832100</xdr:colOff>
      <xdr:row>8</xdr:row>
      <xdr:rowOff>2444750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45456F45-23F1-8840-961C-0155FFE1A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04500" y="17208499"/>
          <a:ext cx="1562100" cy="2343151"/>
        </a:xfrm>
        <a:prstGeom prst="rect">
          <a:avLst/>
        </a:prstGeom>
      </xdr:spPr>
    </xdr:pic>
    <xdr:clientData/>
  </xdr:twoCellAnchor>
  <xdr:twoCellAnchor editAs="oneCell">
    <xdr:from>
      <xdr:col>10</xdr:col>
      <xdr:colOff>698500</xdr:colOff>
      <xdr:row>9</xdr:row>
      <xdr:rowOff>406400</xdr:rowOff>
    </xdr:from>
    <xdr:to>
      <xdr:col>10</xdr:col>
      <xdr:colOff>3314700</xdr:colOff>
      <xdr:row>9</xdr:row>
      <xdr:rowOff>3022600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67D178A1-F529-1640-8B83-69525C785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33000" y="20129500"/>
          <a:ext cx="2616200" cy="2616200"/>
        </a:xfrm>
        <a:prstGeom prst="rect">
          <a:avLst/>
        </a:prstGeom>
      </xdr:spPr>
    </xdr:pic>
    <xdr:clientData/>
  </xdr:twoCellAnchor>
  <xdr:twoCellAnchor editAs="oneCell">
    <xdr:from>
      <xdr:col>10</xdr:col>
      <xdr:colOff>749300</xdr:colOff>
      <xdr:row>10</xdr:row>
      <xdr:rowOff>533400</xdr:rowOff>
    </xdr:from>
    <xdr:to>
      <xdr:col>10</xdr:col>
      <xdr:colOff>3213100</xdr:colOff>
      <xdr:row>10</xdr:row>
      <xdr:rowOff>2997200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82039B1E-E57D-0442-B069-26B06A800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83800" y="23583900"/>
          <a:ext cx="2463800" cy="2463800"/>
        </a:xfrm>
        <a:prstGeom prst="rect">
          <a:avLst/>
        </a:prstGeom>
      </xdr:spPr>
    </xdr:pic>
    <xdr:clientData/>
  </xdr:twoCellAnchor>
  <xdr:twoCellAnchor editAs="oneCell">
    <xdr:from>
      <xdr:col>10</xdr:col>
      <xdr:colOff>647700</xdr:colOff>
      <xdr:row>11</xdr:row>
      <xdr:rowOff>469900</xdr:rowOff>
    </xdr:from>
    <xdr:to>
      <xdr:col>10</xdr:col>
      <xdr:colOff>3225800</xdr:colOff>
      <xdr:row>11</xdr:row>
      <xdr:rowOff>3048000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9E136723-45BD-1546-9084-4FD33B8A0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82200" y="26847800"/>
          <a:ext cx="2578100" cy="25781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1016000</xdr:colOff>
      <xdr:row>12</xdr:row>
      <xdr:rowOff>50800</xdr:rowOff>
    </xdr:from>
    <xdr:to>
      <xdr:col>10</xdr:col>
      <xdr:colOff>2578100</xdr:colOff>
      <xdr:row>12</xdr:row>
      <xdr:rowOff>1612900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C65EC921-F383-9641-9D94-36A4BC9BC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500" y="29756100"/>
          <a:ext cx="1562100" cy="15621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1003300</xdr:colOff>
      <xdr:row>13</xdr:row>
      <xdr:rowOff>63500</xdr:rowOff>
    </xdr:from>
    <xdr:to>
      <xdr:col>10</xdr:col>
      <xdr:colOff>2565400</xdr:colOff>
      <xdr:row>14</xdr:row>
      <xdr:rowOff>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1940C2F1-F30A-234B-BFD3-FECD01A2E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37800" y="31394400"/>
          <a:ext cx="1562100" cy="15621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1016000</xdr:colOff>
      <xdr:row>14</xdr:row>
      <xdr:rowOff>0</xdr:rowOff>
    </xdr:from>
    <xdr:to>
      <xdr:col>10</xdr:col>
      <xdr:colOff>2603500</xdr:colOff>
      <xdr:row>14</xdr:row>
      <xdr:rowOff>1587500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C80941D5-4C6E-6E49-BE94-31E9E2351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50500" y="32956500"/>
          <a:ext cx="1587500" cy="158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1003300</xdr:colOff>
      <xdr:row>15</xdr:row>
      <xdr:rowOff>25400</xdr:rowOff>
    </xdr:from>
    <xdr:to>
      <xdr:col>10</xdr:col>
      <xdr:colOff>2603500</xdr:colOff>
      <xdr:row>16</xdr:row>
      <xdr:rowOff>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354C2C54-9602-7446-950E-20B43367F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37800" y="34607500"/>
          <a:ext cx="1600200" cy="1600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1054100</xdr:colOff>
      <xdr:row>16</xdr:row>
      <xdr:rowOff>0</xdr:rowOff>
    </xdr:from>
    <xdr:to>
      <xdr:col>10</xdr:col>
      <xdr:colOff>2667000</xdr:colOff>
      <xdr:row>16</xdr:row>
      <xdr:rowOff>1612900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07D8C8E7-D36F-2D4B-B641-91E57DFA3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88600" y="36207700"/>
          <a:ext cx="1612900" cy="1612900"/>
        </a:xfrm>
        <a:prstGeom prst="rect">
          <a:avLst/>
        </a:prstGeom>
      </xdr:spPr>
    </xdr:pic>
    <xdr:clientData/>
  </xdr:twoCellAnchor>
  <xdr:twoCellAnchor editAs="oneCell">
    <xdr:from>
      <xdr:col>10</xdr:col>
      <xdr:colOff>902057</xdr:colOff>
      <xdr:row>17</xdr:row>
      <xdr:rowOff>17804</xdr:rowOff>
    </xdr:from>
    <xdr:to>
      <xdr:col>10</xdr:col>
      <xdr:colOff>2471515</xdr:colOff>
      <xdr:row>17</xdr:row>
      <xdr:rowOff>1587262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A44F5441-CC57-4740-8834-DDD81B6B8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37150" y="37868552"/>
          <a:ext cx="1569458" cy="1569458"/>
        </a:xfrm>
        <a:prstGeom prst="rect">
          <a:avLst/>
        </a:prstGeom>
      </xdr:spPr>
    </xdr:pic>
    <xdr:clientData/>
  </xdr:twoCellAnchor>
  <xdr:twoCellAnchor editAs="oneCell">
    <xdr:from>
      <xdr:col>10</xdr:col>
      <xdr:colOff>884252</xdr:colOff>
      <xdr:row>18</xdr:row>
      <xdr:rowOff>17804</xdr:rowOff>
    </xdr:from>
    <xdr:to>
      <xdr:col>10</xdr:col>
      <xdr:colOff>2459052</xdr:colOff>
      <xdr:row>18</xdr:row>
      <xdr:rowOff>1592604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95EEF213-1E58-6B4B-A520-06CC4509B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19345" y="39494626"/>
          <a:ext cx="1574800" cy="1574800"/>
        </a:xfrm>
        <a:prstGeom prst="rect">
          <a:avLst/>
        </a:prstGeom>
      </xdr:spPr>
    </xdr:pic>
    <xdr:clientData/>
  </xdr:twoCellAnchor>
  <xdr:twoCellAnchor editAs="oneCell">
    <xdr:from>
      <xdr:col>10</xdr:col>
      <xdr:colOff>985140</xdr:colOff>
      <xdr:row>19</xdr:row>
      <xdr:rowOff>11870</xdr:rowOff>
    </xdr:from>
    <xdr:to>
      <xdr:col>10</xdr:col>
      <xdr:colOff>2585340</xdr:colOff>
      <xdr:row>19</xdr:row>
      <xdr:rowOff>1612070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99D5A505-40D0-764D-9F15-CAE3C6612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20233" y="41114767"/>
          <a:ext cx="1600200" cy="1600200"/>
        </a:xfrm>
        <a:prstGeom prst="rect">
          <a:avLst/>
        </a:prstGeom>
      </xdr:spPr>
    </xdr:pic>
    <xdr:clientData/>
  </xdr:twoCellAnchor>
  <xdr:twoCellAnchor editAs="oneCell">
    <xdr:from>
      <xdr:col>10</xdr:col>
      <xdr:colOff>937663</xdr:colOff>
      <xdr:row>19</xdr:row>
      <xdr:rowOff>1620141</xdr:rowOff>
    </xdr:from>
    <xdr:to>
      <xdr:col>10</xdr:col>
      <xdr:colOff>2356028</xdr:colOff>
      <xdr:row>21</xdr:row>
      <xdr:rowOff>2408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50BCD3F7-B4BD-D94B-8305-40FD849AD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72756" y="42723038"/>
          <a:ext cx="1418365" cy="1631120"/>
        </a:xfrm>
        <a:prstGeom prst="rect">
          <a:avLst/>
        </a:prstGeom>
      </xdr:spPr>
    </xdr:pic>
    <xdr:clientData/>
  </xdr:twoCellAnchor>
  <xdr:twoCellAnchor editAs="oneCell">
    <xdr:from>
      <xdr:col>10</xdr:col>
      <xdr:colOff>884252</xdr:colOff>
      <xdr:row>21</xdr:row>
      <xdr:rowOff>77150</xdr:rowOff>
    </xdr:from>
    <xdr:to>
      <xdr:col>10</xdr:col>
      <xdr:colOff>2421309</xdr:colOff>
      <xdr:row>21</xdr:row>
      <xdr:rowOff>1550163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4AEC4022-1E27-C943-B652-26035127A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19345" y="44432197"/>
          <a:ext cx="1537057" cy="1473013"/>
        </a:xfrm>
        <a:prstGeom prst="rect">
          <a:avLst/>
        </a:prstGeom>
      </xdr:spPr>
    </xdr:pic>
    <xdr:clientData/>
  </xdr:twoCellAnchor>
  <xdr:twoCellAnchor editAs="oneCell">
    <xdr:from>
      <xdr:col>10</xdr:col>
      <xdr:colOff>890188</xdr:colOff>
      <xdr:row>22</xdr:row>
      <xdr:rowOff>29672</xdr:rowOff>
    </xdr:from>
    <xdr:to>
      <xdr:col>10</xdr:col>
      <xdr:colOff>2439113</xdr:colOff>
      <xdr:row>22</xdr:row>
      <xdr:rowOff>1578597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B84E9996-DDDB-8748-BFED-7ED3AFDA0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25281" y="46010793"/>
          <a:ext cx="1548925" cy="1548925"/>
        </a:xfrm>
        <a:prstGeom prst="rect">
          <a:avLst/>
        </a:prstGeom>
      </xdr:spPr>
    </xdr:pic>
    <xdr:clientData/>
  </xdr:twoCellAnchor>
  <xdr:twoCellAnchor editAs="oneCell">
    <xdr:from>
      <xdr:col>10</xdr:col>
      <xdr:colOff>872383</xdr:colOff>
      <xdr:row>23</xdr:row>
      <xdr:rowOff>106823</xdr:rowOff>
    </xdr:from>
    <xdr:to>
      <xdr:col>10</xdr:col>
      <xdr:colOff>2302617</xdr:colOff>
      <xdr:row>23</xdr:row>
      <xdr:rowOff>1537057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73E4938B-7E71-F349-9E02-022A9B2AB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7476" y="47714019"/>
          <a:ext cx="1430234" cy="1430234"/>
        </a:xfrm>
        <a:prstGeom prst="rect">
          <a:avLst/>
        </a:prstGeom>
      </xdr:spPr>
    </xdr:pic>
    <xdr:clientData/>
  </xdr:twoCellAnchor>
  <xdr:twoCellAnchor editAs="oneCell">
    <xdr:from>
      <xdr:col>10</xdr:col>
      <xdr:colOff>801169</xdr:colOff>
      <xdr:row>24</xdr:row>
      <xdr:rowOff>183973</xdr:rowOff>
    </xdr:from>
    <xdr:to>
      <xdr:col>10</xdr:col>
      <xdr:colOff>2237337</xdr:colOff>
      <xdr:row>24</xdr:row>
      <xdr:rowOff>1620141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8154E79C-D70C-BC49-9350-1B825E6D8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36262" y="49417244"/>
          <a:ext cx="1436168" cy="1436168"/>
        </a:xfrm>
        <a:prstGeom prst="rect">
          <a:avLst/>
        </a:prstGeom>
      </xdr:spPr>
    </xdr:pic>
    <xdr:clientData/>
  </xdr:twoCellAnchor>
  <xdr:twoCellAnchor editAs="oneCell">
    <xdr:from>
      <xdr:col>10</xdr:col>
      <xdr:colOff>1014812</xdr:colOff>
      <xdr:row>25</xdr:row>
      <xdr:rowOff>207710</xdr:rowOff>
    </xdr:from>
    <xdr:to>
      <xdr:col>10</xdr:col>
      <xdr:colOff>2280302</xdr:colOff>
      <xdr:row>25</xdr:row>
      <xdr:rowOff>1473200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52794EB4-AA55-5440-A829-99B387F1F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49905" y="51067056"/>
          <a:ext cx="1265490" cy="1265490"/>
        </a:xfrm>
        <a:prstGeom prst="rect">
          <a:avLst/>
        </a:prstGeom>
      </xdr:spPr>
    </xdr:pic>
    <xdr:clientData/>
  </xdr:twoCellAnchor>
  <xdr:twoCellAnchor editAs="oneCell">
    <xdr:from>
      <xdr:col>10</xdr:col>
      <xdr:colOff>949533</xdr:colOff>
      <xdr:row>26</xdr:row>
      <xdr:rowOff>29674</xdr:rowOff>
    </xdr:from>
    <xdr:to>
      <xdr:col>10</xdr:col>
      <xdr:colOff>2278879</xdr:colOff>
      <xdr:row>26</xdr:row>
      <xdr:rowOff>1359020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15253D12-DFCD-5D4B-B44B-47B2FD537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84626" y="52515095"/>
          <a:ext cx="1329346" cy="1329346"/>
        </a:xfrm>
        <a:prstGeom prst="rect">
          <a:avLst/>
        </a:prstGeom>
      </xdr:spPr>
    </xdr:pic>
    <xdr:clientData/>
  </xdr:twoCellAnchor>
  <xdr:twoCellAnchor editAs="oneCell">
    <xdr:from>
      <xdr:col>10</xdr:col>
      <xdr:colOff>927100</xdr:colOff>
      <xdr:row>27</xdr:row>
      <xdr:rowOff>57688</xdr:rowOff>
    </xdr:from>
    <xdr:to>
      <xdr:col>10</xdr:col>
      <xdr:colOff>2362200</xdr:colOff>
      <xdr:row>27</xdr:row>
      <xdr:rowOff>1492788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4770D0F2-FFC1-8B42-9996-2EAFBD26C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61600" y="54146988"/>
          <a:ext cx="1435100" cy="143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1079500</xdr:colOff>
      <xdr:row>28</xdr:row>
      <xdr:rowOff>177800</xdr:rowOff>
    </xdr:from>
    <xdr:to>
      <xdr:col>10</xdr:col>
      <xdr:colOff>2667000</xdr:colOff>
      <xdr:row>28</xdr:row>
      <xdr:rowOff>1765300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B4219E82-637C-AC73-FF83-D8D7DE4B6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14000" y="55841900"/>
          <a:ext cx="1587500" cy="158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977900</xdr:colOff>
      <xdr:row>29</xdr:row>
      <xdr:rowOff>152400</xdr:rowOff>
    </xdr:from>
    <xdr:to>
      <xdr:col>10</xdr:col>
      <xdr:colOff>2971800</xdr:colOff>
      <xdr:row>29</xdr:row>
      <xdr:rowOff>2146300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E912238C-8C91-8053-A703-36369AB22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12400" y="57924700"/>
          <a:ext cx="1993900" cy="1993900"/>
        </a:xfrm>
        <a:prstGeom prst="rect">
          <a:avLst/>
        </a:prstGeom>
      </xdr:spPr>
    </xdr:pic>
    <xdr:clientData/>
  </xdr:twoCellAnchor>
  <xdr:twoCellAnchor editAs="oneCell">
    <xdr:from>
      <xdr:col>10</xdr:col>
      <xdr:colOff>965200</xdr:colOff>
      <xdr:row>30</xdr:row>
      <xdr:rowOff>368300</xdr:rowOff>
    </xdr:from>
    <xdr:to>
      <xdr:col>10</xdr:col>
      <xdr:colOff>3213100</xdr:colOff>
      <xdr:row>30</xdr:row>
      <xdr:rowOff>2616200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1E6DCA8F-6D6C-6393-F860-0D6EE6C21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99700" y="60464700"/>
          <a:ext cx="2247900" cy="2247900"/>
        </a:xfrm>
        <a:prstGeom prst="rect">
          <a:avLst/>
        </a:prstGeom>
      </xdr:spPr>
    </xdr:pic>
    <xdr:clientData/>
  </xdr:twoCellAnchor>
  <xdr:twoCellAnchor editAs="oneCell">
    <xdr:from>
      <xdr:col>10</xdr:col>
      <xdr:colOff>1168400</xdr:colOff>
      <xdr:row>31</xdr:row>
      <xdr:rowOff>190500</xdr:rowOff>
    </xdr:from>
    <xdr:to>
      <xdr:col>10</xdr:col>
      <xdr:colOff>3149600</xdr:colOff>
      <xdr:row>31</xdr:row>
      <xdr:rowOff>2171700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394C17A9-A5AE-8697-80E3-5B54E3C8E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202900" y="63360300"/>
          <a:ext cx="1981200" cy="1981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1003300</xdr:colOff>
      <xdr:row>32</xdr:row>
      <xdr:rowOff>241300</xdr:rowOff>
    </xdr:from>
    <xdr:to>
      <xdr:col>10</xdr:col>
      <xdr:colOff>3302000</xdr:colOff>
      <xdr:row>32</xdr:row>
      <xdr:rowOff>2540000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68042E5F-6E6A-E05E-AAE5-68D0FB839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37800" y="65620900"/>
          <a:ext cx="2298700" cy="2298700"/>
        </a:xfrm>
        <a:prstGeom prst="rect">
          <a:avLst/>
        </a:prstGeom>
      </xdr:spPr>
    </xdr:pic>
    <xdr:clientData/>
  </xdr:twoCellAnchor>
  <xdr:twoCellAnchor editAs="oneCell">
    <xdr:from>
      <xdr:col>10</xdr:col>
      <xdr:colOff>927100</xdr:colOff>
      <xdr:row>33</xdr:row>
      <xdr:rowOff>88900</xdr:rowOff>
    </xdr:from>
    <xdr:to>
      <xdr:col>10</xdr:col>
      <xdr:colOff>3340100</xdr:colOff>
      <xdr:row>33</xdr:row>
      <xdr:rowOff>2501900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3D6979B0-43DD-777A-C5D8-105F41B6E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61600" y="68186300"/>
          <a:ext cx="2413000" cy="2413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1054100</xdr:colOff>
      <xdr:row>34</xdr:row>
      <xdr:rowOff>279400</xdr:rowOff>
    </xdr:from>
    <xdr:to>
      <xdr:col>10</xdr:col>
      <xdr:colOff>3289300</xdr:colOff>
      <xdr:row>34</xdr:row>
      <xdr:rowOff>2514600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860332F3-323B-294A-7989-29D0E7E84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88600" y="71043800"/>
          <a:ext cx="2235200" cy="2235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1054100</xdr:colOff>
      <xdr:row>35</xdr:row>
      <xdr:rowOff>254000</xdr:rowOff>
    </xdr:from>
    <xdr:to>
      <xdr:col>10</xdr:col>
      <xdr:colOff>3441700</xdr:colOff>
      <xdr:row>35</xdr:row>
      <xdr:rowOff>2641600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7F915F74-704C-F399-1088-3DB9ADF9C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88600" y="73634600"/>
          <a:ext cx="2387600" cy="238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topLeftCell="C1" zoomScaleNormal="100" workbookViewId="0">
      <pane ySplit="1" topLeftCell="A2" activePane="bottomLeft" state="frozen"/>
      <selection pane="bottomLeft" activeCell="E38" sqref="E38"/>
    </sheetView>
  </sheetViews>
  <sheetFormatPr defaultColWidth="8.85546875" defaultRowHeight="15" x14ac:dyDescent="0.25"/>
  <cols>
    <col min="1" max="1" width="27.28515625" customWidth="1"/>
    <col min="2" max="2" width="75.7109375" customWidth="1"/>
    <col min="3" max="3" width="27.28515625" customWidth="1"/>
    <col min="4" max="4" width="13.85546875" style="18" bestFit="1" customWidth="1"/>
    <col min="5" max="5" width="11" bestFit="1" customWidth="1"/>
    <col min="6" max="6" width="15.28515625" customWidth="1"/>
    <col min="7" max="7" width="13.28515625" customWidth="1"/>
    <col min="8" max="9" width="14.7109375" bestFit="1" customWidth="1"/>
    <col min="10" max="10" width="21" customWidth="1"/>
    <col min="11" max="11" width="51.28515625" customWidth="1"/>
  </cols>
  <sheetData>
    <row r="1" spans="1:11" ht="45" x14ac:dyDescent="0.25">
      <c r="A1" s="1" t="s">
        <v>8</v>
      </c>
      <c r="B1" s="1" t="s">
        <v>7</v>
      </c>
      <c r="C1" s="1"/>
      <c r="D1" s="1" t="s">
        <v>28</v>
      </c>
      <c r="E1" s="1" t="s">
        <v>0</v>
      </c>
      <c r="F1" s="2" t="s">
        <v>5</v>
      </c>
      <c r="G1" s="2" t="s">
        <v>3</v>
      </c>
      <c r="H1" s="2" t="s">
        <v>4</v>
      </c>
      <c r="I1" s="2" t="s">
        <v>6</v>
      </c>
      <c r="J1" s="1" t="s">
        <v>1</v>
      </c>
      <c r="K1" s="1" t="s">
        <v>88</v>
      </c>
    </row>
    <row r="2" spans="1:11" ht="111.95" customHeight="1" x14ac:dyDescent="0.25">
      <c r="A2" s="25" t="s">
        <v>10</v>
      </c>
      <c r="B2" s="28" t="s">
        <v>19</v>
      </c>
      <c r="C2" s="7" t="s">
        <v>14</v>
      </c>
      <c r="D2" s="5" t="s">
        <v>29</v>
      </c>
      <c r="E2" s="5">
        <v>22</v>
      </c>
      <c r="F2" s="8">
        <v>138</v>
      </c>
      <c r="G2" s="8">
        <f>F2*E2</f>
        <v>3036</v>
      </c>
      <c r="H2" s="8">
        <f t="shared" ref="H2:H36" si="0">F2*1.22</f>
        <v>168.35999999999999</v>
      </c>
      <c r="I2" s="8">
        <f t="shared" ref="I2:I36" si="1">H2*E2</f>
        <v>3703.9199999999996</v>
      </c>
      <c r="J2" s="5" t="s">
        <v>2</v>
      </c>
    </row>
    <row r="3" spans="1:11" ht="156.94999999999999" customHeight="1" x14ac:dyDescent="0.25">
      <c r="A3" s="27"/>
      <c r="B3" s="29"/>
      <c r="C3" s="7" t="s">
        <v>15</v>
      </c>
      <c r="D3" s="5" t="s">
        <v>30</v>
      </c>
      <c r="E3" s="5">
        <v>24</v>
      </c>
      <c r="F3" s="8">
        <v>138</v>
      </c>
      <c r="G3" s="8">
        <f>F3*E3</f>
        <v>3312</v>
      </c>
      <c r="H3" s="8">
        <f t="shared" si="0"/>
        <v>168.35999999999999</v>
      </c>
      <c r="I3" s="8">
        <f t="shared" si="1"/>
        <v>4040.6399999999994</v>
      </c>
      <c r="J3" s="5" t="s">
        <v>2</v>
      </c>
    </row>
    <row r="4" spans="1:11" ht="206.1" customHeight="1" x14ac:dyDescent="0.25">
      <c r="A4" s="25" t="s">
        <v>9</v>
      </c>
      <c r="B4" s="28" t="s">
        <v>13</v>
      </c>
      <c r="C4" s="7" t="s">
        <v>20</v>
      </c>
      <c r="D4" s="5" t="s">
        <v>31</v>
      </c>
      <c r="E4" s="5">
        <v>2</v>
      </c>
      <c r="F4" s="3">
        <v>291</v>
      </c>
      <c r="G4" s="8">
        <f t="shared" ref="G4:G8" si="2">F4*E4</f>
        <v>582</v>
      </c>
      <c r="H4" s="8">
        <f t="shared" si="0"/>
        <v>355.02</v>
      </c>
      <c r="I4" s="8">
        <f t="shared" si="1"/>
        <v>710.04</v>
      </c>
      <c r="J4" s="5" t="s">
        <v>2</v>
      </c>
    </row>
    <row r="5" spans="1:11" ht="206.1" customHeight="1" x14ac:dyDescent="0.25">
      <c r="A5" s="26"/>
      <c r="B5" s="30"/>
      <c r="C5" s="7" t="s">
        <v>21</v>
      </c>
      <c r="D5" s="5" t="s">
        <v>32</v>
      </c>
      <c r="E5" s="5">
        <v>3</v>
      </c>
      <c r="F5" s="3">
        <v>291</v>
      </c>
      <c r="G5" s="8">
        <f t="shared" si="2"/>
        <v>873</v>
      </c>
      <c r="H5" s="8">
        <f t="shared" si="0"/>
        <v>355.02</v>
      </c>
      <c r="I5" s="8">
        <f t="shared" si="1"/>
        <v>1065.06</v>
      </c>
      <c r="J5" s="5" t="s">
        <v>2</v>
      </c>
    </row>
    <row r="6" spans="1:11" ht="206.1" customHeight="1" x14ac:dyDescent="0.25">
      <c r="A6" s="26"/>
      <c r="B6" s="30"/>
      <c r="C6" s="7" t="s">
        <v>22</v>
      </c>
      <c r="D6" s="5" t="s">
        <v>33</v>
      </c>
      <c r="E6" s="6">
        <v>2</v>
      </c>
      <c r="F6" s="3">
        <v>291</v>
      </c>
      <c r="G6" s="8">
        <f t="shared" si="2"/>
        <v>582</v>
      </c>
      <c r="H6" s="8">
        <f t="shared" si="0"/>
        <v>355.02</v>
      </c>
      <c r="I6" s="8">
        <f t="shared" si="1"/>
        <v>710.04</v>
      </c>
      <c r="J6" s="6" t="s">
        <v>2</v>
      </c>
    </row>
    <row r="7" spans="1:11" ht="206.1" customHeight="1" x14ac:dyDescent="0.25">
      <c r="A7" s="26"/>
      <c r="B7" s="30"/>
      <c r="C7" s="7" t="s">
        <v>23</v>
      </c>
      <c r="D7" s="5" t="s">
        <v>34</v>
      </c>
      <c r="E7" s="5">
        <v>3</v>
      </c>
      <c r="F7" s="3">
        <v>291</v>
      </c>
      <c r="G7" s="8">
        <f t="shared" si="2"/>
        <v>873</v>
      </c>
      <c r="H7" s="8">
        <f t="shared" si="0"/>
        <v>355.02</v>
      </c>
      <c r="I7" s="8">
        <f t="shared" si="1"/>
        <v>1065.06</v>
      </c>
      <c r="J7" s="5" t="s">
        <v>2</v>
      </c>
    </row>
    <row r="8" spans="1:11" ht="206.1" customHeight="1" x14ac:dyDescent="0.25">
      <c r="A8" s="26"/>
      <c r="B8" s="30"/>
      <c r="C8" s="7" t="s">
        <v>24</v>
      </c>
      <c r="D8" s="5" t="s">
        <v>87</v>
      </c>
      <c r="E8" s="5">
        <v>3</v>
      </c>
      <c r="F8" s="3">
        <v>291</v>
      </c>
      <c r="G8" s="8">
        <f t="shared" si="2"/>
        <v>873</v>
      </c>
      <c r="H8" s="8">
        <f t="shared" si="0"/>
        <v>355.02</v>
      </c>
      <c r="I8" s="8">
        <f t="shared" si="1"/>
        <v>1065.06</v>
      </c>
      <c r="J8" s="5" t="s">
        <v>2</v>
      </c>
    </row>
    <row r="9" spans="1:11" ht="206.1" customHeight="1" x14ac:dyDescent="0.25">
      <c r="A9" s="27"/>
      <c r="B9" s="29"/>
      <c r="C9" s="7" t="s">
        <v>16</v>
      </c>
      <c r="D9" s="5" t="s">
        <v>35</v>
      </c>
      <c r="E9" s="5">
        <v>8</v>
      </c>
      <c r="F9" s="3">
        <v>281</v>
      </c>
      <c r="G9" s="8">
        <f>F9*E9</f>
        <v>2248</v>
      </c>
      <c r="H9" s="8">
        <f t="shared" si="0"/>
        <v>342.82</v>
      </c>
      <c r="I9" s="8">
        <f t="shared" si="1"/>
        <v>2742.56</v>
      </c>
      <c r="J9" s="5" t="s">
        <v>2</v>
      </c>
    </row>
    <row r="10" spans="1:11" ht="261.95" customHeight="1" x14ac:dyDescent="0.25">
      <c r="A10" s="31" t="s">
        <v>12</v>
      </c>
      <c r="B10" s="22" t="s">
        <v>18</v>
      </c>
      <c r="C10" s="15" t="s">
        <v>27</v>
      </c>
      <c r="D10" s="5" t="s">
        <v>36</v>
      </c>
      <c r="E10" s="5">
        <v>6</v>
      </c>
      <c r="F10" s="8">
        <v>1199</v>
      </c>
      <c r="G10" s="8">
        <f>F10*E10</f>
        <v>7194</v>
      </c>
      <c r="H10" s="8">
        <f t="shared" si="0"/>
        <v>1462.78</v>
      </c>
      <c r="I10" s="8">
        <f t="shared" si="1"/>
        <v>8776.68</v>
      </c>
      <c r="J10" s="5" t="s">
        <v>2</v>
      </c>
    </row>
    <row r="11" spans="1:11" ht="261.95" customHeight="1" x14ac:dyDescent="0.25">
      <c r="A11" s="32"/>
      <c r="B11" s="34"/>
      <c r="C11" s="15" t="s">
        <v>26</v>
      </c>
      <c r="D11" s="5" t="s">
        <v>37</v>
      </c>
      <c r="E11" s="5">
        <v>4</v>
      </c>
      <c r="F11" s="8">
        <v>1256</v>
      </c>
      <c r="G11" s="8">
        <f t="shared" ref="G11:G36" si="3">F11*E11</f>
        <v>5024</v>
      </c>
      <c r="H11" s="8">
        <f t="shared" si="0"/>
        <v>1532.32</v>
      </c>
      <c r="I11" s="8">
        <f t="shared" si="1"/>
        <v>6129.28</v>
      </c>
      <c r="J11" s="5" t="s">
        <v>2</v>
      </c>
    </row>
    <row r="12" spans="1:11" ht="261.95" customHeight="1" x14ac:dyDescent="0.25">
      <c r="A12" s="33"/>
      <c r="B12" s="35"/>
      <c r="C12" s="15" t="s">
        <v>25</v>
      </c>
      <c r="D12" s="5" t="s">
        <v>38</v>
      </c>
      <c r="E12" s="5">
        <v>6</v>
      </c>
      <c r="F12" s="8">
        <v>1256</v>
      </c>
      <c r="G12" s="8">
        <f t="shared" si="3"/>
        <v>7536</v>
      </c>
      <c r="H12" s="8">
        <f t="shared" si="0"/>
        <v>1532.32</v>
      </c>
      <c r="I12" s="8">
        <f t="shared" si="1"/>
        <v>9193.92</v>
      </c>
      <c r="J12" s="5" t="s">
        <v>2</v>
      </c>
    </row>
    <row r="13" spans="1:11" ht="128.1" customHeight="1" x14ac:dyDescent="0.25">
      <c r="A13" s="25" t="s">
        <v>11</v>
      </c>
      <c r="B13" s="22" t="s">
        <v>17</v>
      </c>
      <c r="C13" s="9" t="s">
        <v>53</v>
      </c>
      <c r="D13" s="19" t="s">
        <v>70</v>
      </c>
      <c r="E13" s="5">
        <v>1</v>
      </c>
      <c r="F13" s="3">
        <v>1950</v>
      </c>
      <c r="G13" s="8">
        <f t="shared" si="3"/>
        <v>1950</v>
      </c>
      <c r="H13" s="8">
        <f t="shared" si="0"/>
        <v>2379</v>
      </c>
      <c r="I13" s="8">
        <f t="shared" si="1"/>
        <v>2379</v>
      </c>
      <c r="J13" s="5" t="s">
        <v>2</v>
      </c>
    </row>
    <row r="14" spans="1:11" ht="128.1" customHeight="1" x14ac:dyDescent="0.25">
      <c r="A14" s="26"/>
      <c r="B14" s="23"/>
      <c r="C14" s="9" t="s">
        <v>54</v>
      </c>
      <c r="D14" s="19" t="s">
        <v>71</v>
      </c>
      <c r="E14" s="5">
        <v>1</v>
      </c>
      <c r="F14" s="3">
        <v>1846</v>
      </c>
      <c r="G14" s="8">
        <f t="shared" si="3"/>
        <v>1846</v>
      </c>
      <c r="H14" s="8">
        <f t="shared" si="0"/>
        <v>2252.12</v>
      </c>
      <c r="I14" s="8">
        <f t="shared" si="1"/>
        <v>2252.12</v>
      </c>
      <c r="J14" s="5" t="s">
        <v>2</v>
      </c>
    </row>
    <row r="15" spans="1:11" ht="128.1" customHeight="1" x14ac:dyDescent="0.25">
      <c r="A15" s="26"/>
      <c r="B15" s="23"/>
      <c r="C15" s="9" t="s">
        <v>55</v>
      </c>
      <c r="D15" s="19" t="s">
        <v>72</v>
      </c>
      <c r="E15" s="5">
        <v>1</v>
      </c>
      <c r="F15" s="3">
        <v>1779</v>
      </c>
      <c r="G15" s="8">
        <f t="shared" si="3"/>
        <v>1779</v>
      </c>
      <c r="H15" s="8">
        <f t="shared" si="0"/>
        <v>2170.38</v>
      </c>
      <c r="I15" s="8">
        <f t="shared" si="1"/>
        <v>2170.38</v>
      </c>
      <c r="J15" s="5" t="s">
        <v>2</v>
      </c>
    </row>
    <row r="16" spans="1:11" ht="128.1" customHeight="1" x14ac:dyDescent="0.25">
      <c r="A16" s="26"/>
      <c r="B16" s="23"/>
      <c r="C16" s="9" t="s">
        <v>56</v>
      </c>
      <c r="D16" s="19" t="s">
        <v>73</v>
      </c>
      <c r="E16" s="5">
        <v>1</v>
      </c>
      <c r="F16" s="3">
        <v>1950</v>
      </c>
      <c r="G16" s="8">
        <f t="shared" si="3"/>
        <v>1950</v>
      </c>
      <c r="H16" s="8">
        <f t="shared" si="0"/>
        <v>2379</v>
      </c>
      <c r="I16" s="8">
        <f t="shared" si="1"/>
        <v>2379</v>
      </c>
      <c r="J16" s="5" t="s">
        <v>2</v>
      </c>
    </row>
    <row r="17" spans="1:10" ht="128.1" customHeight="1" x14ac:dyDescent="0.25">
      <c r="A17" s="26"/>
      <c r="B17" s="23"/>
      <c r="C17" s="9" t="s">
        <v>57</v>
      </c>
      <c r="D17" s="19" t="s">
        <v>74</v>
      </c>
      <c r="E17" s="5">
        <v>1</v>
      </c>
      <c r="F17" s="3">
        <v>1646</v>
      </c>
      <c r="G17" s="8">
        <f t="shared" si="3"/>
        <v>1646</v>
      </c>
      <c r="H17" s="8">
        <f t="shared" si="0"/>
        <v>2008.12</v>
      </c>
      <c r="I17" s="8">
        <f t="shared" si="1"/>
        <v>2008.12</v>
      </c>
      <c r="J17" s="5" t="s">
        <v>2</v>
      </c>
    </row>
    <row r="18" spans="1:10" ht="128.1" customHeight="1" x14ac:dyDescent="0.25">
      <c r="A18" s="26"/>
      <c r="B18" s="23"/>
      <c r="C18" s="9" t="s">
        <v>58</v>
      </c>
      <c r="D18" s="19" t="s">
        <v>75</v>
      </c>
      <c r="E18" s="5">
        <v>2</v>
      </c>
      <c r="F18" s="3">
        <v>1779</v>
      </c>
      <c r="G18" s="8">
        <f t="shared" si="3"/>
        <v>3558</v>
      </c>
      <c r="H18" s="8">
        <f t="shared" si="0"/>
        <v>2170.38</v>
      </c>
      <c r="I18" s="8">
        <f t="shared" si="1"/>
        <v>4340.76</v>
      </c>
      <c r="J18" s="5" t="s">
        <v>2</v>
      </c>
    </row>
    <row r="19" spans="1:10" ht="128.1" customHeight="1" x14ac:dyDescent="0.25">
      <c r="A19" s="26"/>
      <c r="B19" s="23"/>
      <c r="C19" s="9" t="s">
        <v>59</v>
      </c>
      <c r="D19" s="19" t="s">
        <v>76</v>
      </c>
      <c r="E19" s="5">
        <v>3</v>
      </c>
      <c r="F19" s="14">
        <v>1646</v>
      </c>
      <c r="G19" s="8">
        <f t="shared" si="3"/>
        <v>4938</v>
      </c>
      <c r="H19" s="8">
        <f t="shared" si="0"/>
        <v>2008.12</v>
      </c>
      <c r="I19" s="8">
        <f t="shared" si="1"/>
        <v>6024.36</v>
      </c>
      <c r="J19" s="5" t="s">
        <v>2</v>
      </c>
    </row>
    <row r="20" spans="1:10" ht="128.1" customHeight="1" x14ac:dyDescent="0.25">
      <c r="A20" s="26"/>
      <c r="B20" s="23"/>
      <c r="C20" s="9" t="s">
        <v>60</v>
      </c>
      <c r="D20" s="19" t="s">
        <v>77</v>
      </c>
      <c r="E20" s="5">
        <v>1</v>
      </c>
      <c r="F20" s="14">
        <v>1646</v>
      </c>
      <c r="G20" s="8">
        <f t="shared" si="3"/>
        <v>1646</v>
      </c>
      <c r="H20" s="8">
        <f t="shared" si="0"/>
        <v>2008.12</v>
      </c>
      <c r="I20" s="8">
        <f t="shared" si="1"/>
        <v>2008.12</v>
      </c>
      <c r="J20" s="5" t="s">
        <v>2</v>
      </c>
    </row>
    <row r="21" spans="1:10" ht="128.1" customHeight="1" x14ac:dyDescent="0.25">
      <c r="A21" s="26"/>
      <c r="B21" s="23"/>
      <c r="C21" s="9" t="s">
        <v>61</v>
      </c>
      <c r="D21" s="19" t="s">
        <v>78</v>
      </c>
      <c r="E21" s="5">
        <v>1</v>
      </c>
      <c r="F21" s="14">
        <v>1646</v>
      </c>
      <c r="G21" s="8">
        <f t="shared" si="3"/>
        <v>1646</v>
      </c>
      <c r="H21" s="8">
        <f t="shared" si="0"/>
        <v>2008.12</v>
      </c>
      <c r="I21" s="8">
        <f t="shared" si="1"/>
        <v>2008.12</v>
      </c>
      <c r="J21" s="5" t="s">
        <v>2</v>
      </c>
    </row>
    <row r="22" spans="1:10" ht="128.1" customHeight="1" x14ac:dyDescent="0.25">
      <c r="A22" s="26"/>
      <c r="B22" s="23"/>
      <c r="C22" s="9" t="s">
        <v>62</v>
      </c>
      <c r="D22" s="19" t="s">
        <v>79</v>
      </c>
      <c r="E22" s="5">
        <v>1</v>
      </c>
      <c r="F22" s="14">
        <v>1950</v>
      </c>
      <c r="G22" s="8">
        <f t="shared" si="3"/>
        <v>1950</v>
      </c>
      <c r="H22" s="8">
        <f t="shared" si="0"/>
        <v>2379</v>
      </c>
      <c r="I22" s="8">
        <f t="shared" si="1"/>
        <v>2379</v>
      </c>
      <c r="J22" s="5" t="s">
        <v>2</v>
      </c>
    </row>
    <row r="23" spans="1:10" ht="128.1" customHeight="1" x14ac:dyDescent="0.25">
      <c r="A23" s="26"/>
      <c r="B23" s="23"/>
      <c r="C23" s="9" t="s">
        <v>63</v>
      </c>
      <c r="D23" s="19" t="s">
        <v>80</v>
      </c>
      <c r="E23" s="5">
        <v>1</v>
      </c>
      <c r="F23" s="14">
        <v>1846</v>
      </c>
      <c r="G23" s="8">
        <f t="shared" si="3"/>
        <v>1846</v>
      </c>
      <c r="H23" s="8">
        <f t="shared" si="0"/>
        <v>2252.12</v>
      </c>
      <c r="I23" s="8">
        <f t="shared" si="1"/>
        <v>2252.12</v>
      </c>
      <c r="J23" s="5" t="s">
        <v>2</v>
      </c>
    </row>
    <row r="24" spans="1:10" ht="128.1" customHeight="1" x14ac:dyDescent="0.25">
      <c r="A24" s="26"/>
      <c r="B24" s="23"/>
      <c r="C24" s="9" t="s">
        <v>64</v>
      </c>
      <c r="D24" s="19" t="s">
        <v>81</v>
      </c>
      <c r="E24" s="5">
        <v>1</v>
      </c>
      <c r="F24" s="14">
        <v>1950</v>
      </c>
      <c r="G24" s="8">
        <f t="shared" si="3"/>
        <v>1950</v>
      </c>
      <c r="H24" s="8">
        <f t="shared" si="0"/>
        <v>2379</v>
      </c>
      <c r="I24" s="8">
        <f t="shared" si="1"/>
        <v>2379</v>
      </c>
      <c r="J24" s="5" t="s">
        <v>2</v>
      </c>
    </row>
    <row r="25" spans="1:10" ht="128.1" customHeight="1" x14ac:dyDescent="0.25">
      <c r="A25" s="26"/>
      <c r="B25" s="23"/>
      <c r="C25" s="9" t="s">
        <v>65</v>
      </c>
      <c r="D25" s="19" t="s">
        <v>82</v>
      </c>
      <c r="E25" s="5">
        <v>1</v>
      </c>
      <c r="F25" s="14">
        <v>859</v>
      </c>
      <c r="G25" s="8">
        <f t="shared" si="3"/>
        <v>859</v>
      </c>
      <c r="H25" s="8">
        <f t="shared" si="0"/>
        <v>1047.98</v>
      </c>
      <c r="I25" s="8">
        <f t="shared" si="1"/>
        <v>1047.98</v>
      </c>
      <c r="J25" s="5" t="s">
        <v>2</v>
      </c>
    </row>
    <row r="26" spans="1:10" ht="128.1" customHeight="1" x14ac:dyDescent="0.25">
      <c r="A26" s="26"/>
      <c r="B26" s="23"/>
      <c r="C26" s="9" t="s">
        <v>66</v>
      </c>
      <c r="D26" s="19" t="s">
        <v>83</v>
      </c>
      <c r="E26" s="5">
        <v>1</v>
      </c>
      <c r="F26" s="14">
        <v>833</v>
      </c>
      <c r="G26" s="8">
        <f t="shared" si="3"/>
        <v>833</v>
      </c>
      <c r="H26" s="8">
        <f t="shared" si="0"/>
        <v>1016.26</v>
      </c>
      <c r="I26" s="8">
        <f t="shared" si="1"/>
        <v>1016.26</v>
      </c>
      <c r="J26" s="5" t="s">
        <v>2</v>
      </c>
    </row>
    <row r="27" spans="1:10" ht="128.1" customHeight="1" x14ac:dyDescent="0.25">
      <c r="A27" s="26"/>
      <c r="B27" s="23"/>
      <c r="C27" s="9" t="s">
        <v>67</v>
      </c>
      <c r="D27" s="19" t="s">
        <v>84</v>
      </c>
      <c r="E27" s="5">
        <v>1</v>
      </c>
      <c r="F27" s="14">
        <v>899</v>
      </c>
      <c r="G27" s="8">
        <f t="shared" si="3"/>
        <v>899</v>
      </c>
      <c r="H27" s="8">
        <f t="shared" si="0"/>
        <v>1096.78</v>
      </c>
      <c r="I27" s="8">
        <f t="shared" si="1"/>
        <v>1096.78</v>
      </c>
      <c r="J27" s="5" t="s">
        <v>2</v>
      </c>
    </row>
    <row r="28" spans="1:10" ht="123.95" customHeight="1" x14ac:dyDescent="0.25">
      <c r="A28" s="26"/>
      <c r="B28" s="23"/>
      <c r="C28" s="9" t="s">
        <v>68</v>
      </c>
      <c r="D28" s="19" t="s">
        <v>85</v>
      </c>
      <c r="E28" s="5">
        <v>1</v>
      </c>
      <c r="F28" s="14">
        <v>781</v>
      </c>
      <c r="G28" s="8">
        <f t="shared" si="3"/>
        <v>781</v>
      </c>
      <c r="H28" s="8">
        <f t="shared" si="0"/>
        <v>952.81999999999994</v>
      </c>
      <c r="I28" s="8">
        <f t="shared" si="1"/>
        <v>952.81999999999994</v>
      </c>
      <c r="J28" s="5" t="s">
        <v>2</v>
      </c>
    </row>
    <row r="29" spans="1:10" ht="165.95" customHeight="1" x14ac:dyDescent="0.25">
      <c r="A29" s="26"/>
      <c r="B29" s="23"/>
      <c r="C29" s="9" t="s">
        <v>69</v>
      </c>
      <c r="D29" s="19" t="s">
        <v>86</v>
      </c>
      <c r="E29" s="5">
        <v>1</v>
      </c>
      <c r="F29" s="14">
        <v>859</v>
      </c>
      <c r="G29" s="8">
        <f t="shared" si="3"/>
        <v>859</v>
      </c>
      <c r="H29" s="8">
        <f t="shared" si="0"/>
        <v>1047.98</v>
      </c>
      <c r="I29" s="8">
        <f t="shared" si="1"/>
        <v>1047.98</v>
      </c>
      <c r="J29" s="5" t="s">
        <v>2</v>
      </c>
    </row>
    <row r="30" spans="1:10" ht="183" customHeight="1" x14ac:dyDescent="0.25">
      <c r="A30" s="26"/>
      <c r="B30" s="23"/>
      <c r="C30" s="9" t="s">
        <v>44</v>
      </c>
      <c r="D30" s="19" t="s">
        <v>39</v>
      </c>
      <c r="E30" s="5">
        <v>1</v>
      </c>
      <c r="F30" s="14">
        <v>3040</v>
      </c>
      <c r="G30" s="8">
        <f t="shared" si="3"/>
        <v>3040</v>
      </c>
      <c r="H30" s="8">
        <f t="shared" si="0"/>
        <v>3708.7999999999997</v>
      </c>
      <c r="I30" s="8">
        <f t="shared" si="1"/>
        <v>3708.7999999999997</v>
      </c>
      <c r="J30" s="5" t="s">
        <v>2</v>
      </c>
    </row>
    <row r="31" spans="1:10" ht="242.1" customHeight="1" x14ac:dyDescent="0.25">
      <c r="A31" s="26"/>
      <c r="B31" s="23"/>
      <c r="C31" s="9" t="s">
        <v>45</v>
      </c>
      <c r="D31" s="19" t="s">
        <v>42</v>
      </c>
      <c r="E31" s="5">
        <v>1</v>
      </c>
      <c r="F31" s="14">
        <v>2882</v>
      </c>
      <c r="G31" s="8">
        <f t="shared" si="3"/>
        <v>2882</v>
      </c>
      <c r="H31" s="8">
        <f t="shared" si="0"/>
        <v>3516.04</v>
      </c>
      <c r="I31" s="8">
        <f t="shared" si="1"/>
        <v>3516.04</v>
      </c>
      <c r="J31" s="5" t="s">
        <v>2</v>
      </c>
    </row>
    <row r="32" spans="1:10" ht="174" customHeight="1" x14ac:dyDescent="0.25">
      <c r="A32" s="26"/>
      <c r="B32" s="23"/>
      <c r="C32" s="9" t="s">
        <v>46</v>
      </c>
      <c r="D32" s="19" t="s">
        <v>40</v>
      </c>
      <c r="E32" s="5">
        <v>1</v>
      </c>
      <c r="F32" s="14">
        <v>2882</v>
      </c>
      <c r="G32" s="8">
        <f t="shared" si="3"/>
        <v>2882</v>
      </c>
      <c r="H32" s="8">
        <f t="shared" si="0"/>
        <v>3516.04</v>
      </c>
      <c r="I32" s="8">
        <f t="shared" si="1"/>
        <v>3516.04</v>
      </c>
      <c r="J32" s="5" t="s">
        <v>2</v>
      </c>
    </row>
    <row r="33" spans="1:10" ht="213.95" customHeight="1" x14ac:dyDescent="0.25">
      <c r="A33" s="26"/>
      <c r="B33" s="23"/>
      <c r="C33" s="9" t="s">
        <v>47</v>
      </c>
      <c r="D33" s="19" t="s">
        <v>43</v>
      </c>
      <c r="E33" s="5">
        <v>1</v>
      </c>
      <c r="F33" s="14">
        <v>2781</v>
      </c>
      <c r="G33" s="8">
        <f t="shared" si="3"/>
        <v>2781</v>
      </c>
      <c r="H33" s="8">
        <f t="shared" si="0"/>
        <v>3392.8199999999997</v>
      </c>
      <c r="I33" s="8">
        <f t="shared" si="1"/>
        <v>3392.8199999999997</v>
      </c>
      <c r="J33" s="5" t="s">
        <v>2</v>
      </c>
    </row>
    <row r="34" spans="1:10" ht="210" customHeight="1" x14ac:dyDescent="0.25">
      <c r="A34" s="26"/>
      <c r="B34" s="23"/>
      <c r="C34" s="9" t="s">
        <v>48</v>
      </c>
      <c r="D34" s="19" t="s">
        <v>41</v>
      </c>
      <c r="E34" s="5">
        <v>1</v>
      </c>
      <c r="F34" s="14">
        <v>3040</v>
      </c>
      <c r="G34" s="8">
        <f t="shared" si="3"/>
        <v>3040</v>
      </c>
      <c r="H34" s="8">
        <f t="shared" si="0"/>
        <v>3708.7999999999997</v>
      </c>
      <c r="I34" s="8">
        <f t="shared" si="1"/>
        <v>3708.7999999999997</v>
      </c>
      <c r="J34" s="5" t="s">
        <v>2</v>
      </c>
    </row>
    <row r="35" spans="1:10" ht="206.1" customHeight="1" x14ac:dyDescent="0.25">
      <c r="A35" s="26"/>
      <c r="B35" s="23"/>
      <c r="C35" s="17" t="s">
        <v>49</v>
      </c>
      <c r="D35" s="20" t="s">
        <v>52</v>
      </c>
      <c r="E35" s="5">
        <v>1</v>
      </c>
      <c r="F35" s="14">
        <v>1393</v>
      </c>
      <c r="G35" s="8">
        <f t="shared" si="3"/>
        <v>1393</v>
      </c>
      <c r="H35" s="8">
        <f t="shared" si="0"/>
        <v>1699.46</v>
      </c>
      <c r="I35" s="8">
        <f t="shared" si="1"/>
        <v>1699.46</v>
      </c>
      <c r="J35" s="5" t="s">
        <v>2</v>
      </c>
    </row>
    <row r="36" spans="1:10" ht="210" customHeight="1" x14ac:dyDescent="0.25">
      <c r="A36" s="27"/>
      <c r="B36" s="24"/>
      <c r="C36" s="17" t="s">
        <v>50</v>
      </c>
      <c r="D36" s="20" t="s">
        <v>51</v>
      </c>
      <c r="E36" s="5">
        <v>1</v>
      </c>
      <c r="F36" s="14">
        <v>1320</v>
      </c>
      <c r="G36" s="8">
        <f t="shared" si="3"/>
        <v>1320</v>
      </c>
      <c r="H36" s="8">
        <f t="shared" si="0"/>
        <v>1610.3999999999999</v>
      </c>
      <c r="I36" s="8">
        <f t="shared" si="1"/>
        <v>1610.3999999999999</v>
      </c>
      <c r="J36" s="5" t="s">
        <v>2</v>
      </c>
    </row>
    <row r="37" spans="1:10" x14ac:dyDescent="0.25">
      <c r="A37" s="10"/>
      <c r="B37" s="11"/>
      <c r="E37" s="12"/>
      <c r="G37" s="13"/>
      <c r="H37" s="13"/>
      <c r="I37" s="13"/>
      <c r="J37" s="12"/>
    </row>
    <row r="38" spans="1:10" x14ac:dyDescent="0.25">
      <c r="A38" s="10"/>
      <c r="B38" s="11"/>
      <c r="E38" s="1">
        <f>SUM(E2:E37)</f>
        <v>110</v>
      </c>
      <c r="G38" s="4"/>
      <c r="H38" s="13"/>
      <c r="I38" s="21">
        <f>SUM(I2:I37)</f>
        <v>98096.539999999979</v>
      </c>
      <c r="J38" s="12"/>
    </row>
    <row r="40" spans="1:10" x14ac:dyDescent="0.25">
      <c r="E40" s="16"/>
      <c r="G40" s="4"/>
    </row>
  </sheetData>
  <mergeCells count="8">
    <mergeCell ref="B13:B36"/>
    <mergeCell ref="A13:A36"/>
    <mergeCell ref="A2:A3"/>
    <mergeCell ref="B2:B3"/>
    <mergeCell ref="A4:A9"/>
    <mergeCell ref="B4:B9"/>
    <mergeCell ref="A10:A12"/>
    <mergeCell ref="B10:B12"/>
  </mergeCells>
  <pageMargins left="0.7" right="0.7" top="0.75" bottom="0.75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2025-07-10T08:18:38Z</cp:lastPrinted>
  <dcterms:created xsi:type="dcterms:W3CDTF">2024-09-09T08:19:48Z</dcterms:created>
  <dcterms:modified xsi:type="dcterms:W3CDTF">2025-11-25T13:47:54Z</dcterms:modified>
</cp:coreProperties>
</file>